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105"/>
  <workbookPr showInkAnnotation="0" autoCompressPictures="0"/>
  <bookViews>
    <workbookView xWindow="2860" yWindow="0" windowWidth="29340" windowHeight="20560" tabRatio="500"/>
  </bookViews>
  <sheets>
    <sheet name="CGI Sample Submission Sheet" sheetId="1" r:id="rId1"/>
    <sheet name="Sample Requirements - PLASMID" sheetId="3" r:id="rId2"/>
    <sheet name="Sample Requirements - Amplicon" sheetId="4" r:id="rId3"/>
    <sheet name="dropdown" sheetId="2"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3" l="1"/>
  <c r="B20" i="3"/>
  <c r="B16" i="3"/>
  <c r="B22" i="3"/>
  <c r="B21" i="3"/>
  <c r="B17" i="3"/>
</calcChain>
</file>

<file path=xl/sharedStrings.xml><?xml version="1.0" encoding="utf-8"?>
<sst xmlns="http://schemas.openxmlformats.org/spreadsheetml/2006/main" count="137" uniqueCount="104">
  <si>
    <t>Tube Designation</t>
  </si>
  <si>
    <t>Concentration (ng/uL)</t>
  </si>
  <si>
    <t>Nucleic Acid Type</t>
  </si>
  <si>
    <t>Instructions for Completion:</t>
  </si>
  <si>
    <t>1.  Fill out the sample inventory below for all samples being submitted to the Center for Genome Innovation for fee-for-service processing.</t>
  </si>
  <si>
    <t>Total Volume (uL)</t>
  </si>
  <si>
    <t>Name of PI:</t>
  </si>
  <si>
    <t>Date:</t>
  </si>
  <si>
    <t>Name of Lab Contact:</t>
  </si>
  <si>
    <t>Email Address:</t>
  </si>
  <si>
    <t>Destroy</t>
  </si>
  <si>
    <t>Starting Material</t>
  </si>
  <si>
    <t>Plasmid</t>
  </si>
  <si>
    <t>Amplicon</t>
  </si>
  <si>
    <t>Plasmid Sequencing:</t>
  </si>
  <si>
    <t>Plasmid DNA (purified)</t>
  </si>
  <si>
    <t>100ng/1Kb plasmid size</t>
  </si>
  <si>
    <t>Sequencing Input Recommendations</t>
  </si>
  <si>
    <t>CGI Volume Requested per reaction (^)</t>
  </si>
  <si>
    <t>PCR product (purified)</t>
  </si>
  <si>
    <t>see table below</t>
  </si>
  <si>
    <t>Template (PCR Product)</t>
  </si>
  <si>
    <t>100 - 200bp</t>
  </si>
  <si>
    <t>&gt; 2000bp</t>
  </si>
  <si>
    <t>40 - 100 ng</t>
  </si>
  <si>
    <t>Plasmid/Amplicon Size (in bp)</t>
  </si>
  <si>
    <t>Forward Only</t>
  </si>
  <si>
    <t>Reverse Only</t>
  </si>
  <si>
    <t>Forward and Reverse</t>
  </si>
  <si>
    <t>4.  Column C:  Select the nucleic acid type from the drop down menu</t>
  </si>
  <si>
    <t>5.  Column D:  Provide the total size in bp of the plasmid (including insert) or total length in bp of amplicon</t>
  </si>
  <si>
    <t xml:space="preserve">2.  Column A:  The sample names you provide will be used to create the sequencing data files.       </t>
  </si>
  <si>
    <t xml:space="preserve">3.  Column B:  Tube Designation = how you label the tops of the sample tubes.  Designations can be as simple as labeling tubes "1", "2", "3", etc.  Please be sure to write legibly and clearly on the tops of tubes.    </t>
  </si>
  <si>
    <t>Primer name (Forward):</t>
  </si>
  <si>
    <t>Complete the yellow highlighted cells along with the table below.  Instructions for completion are given as line items 1-10.</t>
  </si>
  <si>
    <t>Primer name (Reverse):</t>
  </si>
  <si>
    <t>(*) Desired primer concentration is 3.2μM (microMolar); 1μL per sequencing reaction</t>
  </si>
  <si>
    <t>Forward Primer Concentration (*):</t>
  </si>
  <si>
    <t>Reverse Primer Concentration (*):</t>
  </si>
  <si>
    <t>Concentration Determined by</t>
  </si>
  <si>
    <t>Qubit/PicoGreen</t>
  </si>
  <si>
    <t>NanoDrop</t>
  </si>
  <si>
    <t>Gel Estimate</t>
  </si>
  <si>
    <t>Unknown</t>
  </si>
  <si>
    <t xml:space="preserve">7.  Column F:  How did you determine your sample concentration?  </t>
  </si>
  <si>
    <t>** If you are using NanoDrop to determine sample concentration, please be sure to submit sample template in excess **</t>
  </si>
  <si>
    <t xml:space="preserve">8.  Column G:  Give the volume of sample being submitted in microliters. </t>
  </si>
  <si>
    <t>Primer (User Provided or CGI Provided)</t>
  </si>
  <si>
    <t>Sample Name (each row = 1 sequencing reaction)</t>
  </si>
  <si>
    <t>User Provided</t>
  </si>
  <si>
    <t>CGI Provided</t>
  </si>
  <si>
    <t>** If you are submitting more than 1 Forward and 1 Reverse primer tube, copy and paste from rows 9-12 below **</t>
  </si>
  <si>
    <t>Sample 1</t>
  </si>
  <si>
    <t>Sample 2</t>
  </si>
  <si>
    <t xml:space="preserve">CGI Provided </t>
  </si>
  <si>
    <t>If CGI Provided: Select primer for reaction</t>
  </si>
  <si>
    <t>** Each sequencing reaction requested needs to be listed on individual rows (i.e. 1 row = template + (1) primer). **</t>
  </si>
  <si>
    <t xml:space="preserve">6.  Column E:  Give the concentration of the sample being submitted in nanograms per microliter.  </t>
  </si>
  <si>
    <t xml:space="preserve">** NOTE:  Each sequencing template type has different requirements for input concentration.  Please refer to the "Sample Requirements" tab for minimum concentration requirements. **  </t>
  </si>
  <si>
    <t xml:space="preserve">12.  Save file with the following format:  PI Last Name_Campus_SANGERSubmission_Date  For example:  Reese_Storrs_SampleSubmission_25Aug2015.xlsx.  Upload the completed sample sheet to the online sample submission form.  </t>
  </si>
  <si>
    <t>15 - 20 uL</t>
  </si>
  <si>
    <t xml:space="preserve">(^) unless otherwise noted, nucleic acids should be diluted in DNAse/RNAse free water.  Volume of 6.75uL is needed per (1) sequencing reaction.  Excess amount requested accounts for volume necessary for sample QC by the CGI.  The CGI will measure the concentration of submitted samples by Qubit before proceeding with sequencing PCR.  Customer will be contacted if measurements do not agree and more template needs to be submitted  </t>
  </si>
  <si>
    <r>
      <t xml:space="preserve">NOTE:  Plasmids submitted for Sanger sequencing </t>
    </r>
    <r>
      <rPr>
        <b/>
        <i/>
        <u/>
        <sz val="14"/>
        <color theme="1"/>
        <rFont val="Arial"/>
      </rPr>
      <t>MUST</t>
    </r>
    <r>
      <rPr>
        <b/>
        <sz val="14"/>
        <color theme="1"/>
        <rFont val="Arial"/>
      </rPr>
      <t xml:space="preserve"> be quality checked for the presence of insert and/or plasmid purity by restriction enzyme digestion.  The CGI can assess the purity of template using Agilent TapeStation for an additional fee.  </t>
    </r>
  </si>
  <si>
    <t>How many total sequencing reactions are needed for (1) sample</t>
  </si>
  <si>
    <t>Plasmid Length including Insert (bp)</t>
  </si>
  <si>
    <t>Total Minimum Nanograms Needed (ng)</t>
  </si>
  <si>
    <t>Total Minimum Volume Needed (uL)</t>
  </si>
  <si>
    <t>Sample Dilution Minimum (ng/uL)</t>
  </si>
  <si>
    <t>**  If you are using NanoDrop to determine your sample concentration please submit 40% more template.**</t>
  </si>
  <si>
    <t>Total 40% extra Nanograms Needed (ng)</t>
  </si>
  <si>
    <t>Quick Calculator:  Use the calculator below to determine how much of your sample you need to submit to the CGI based on template length and number of reactions needed.  Change the values in the yellow highlighted boxes</t>
  </si>
  <si>
    <t>Submission criteria if samples are quantified by Qubit/PicoGreen</t>
  </si>
  <si>
    <t>Submission criteria if samples are quantified by NanoDrop</t>
  </si>
  <si>
    <t>For example:  If your plasmid (including insert) is 5Kb, you need to submit a dilution that will input 500ng in 6.75uL total volume</t>
  </si>
  <si>
    <t>For example:  If your PCR product is 500bp, you need to submit a dilution that will input 10ng in 6.75uL total volume.</t>
  </si>
  <si>
    <t xml:space="preserve">NOTE:  PCR products submitted for Sanger sequencing MUST be quality checked for length and purity (i.e. absense of primer dimer)  The CGI can assess the purity of template using Agilent TapeStation for an additional fee.  </t>
  </si>
  <si>
    <t>Total input (ng)</t>
  </si>
  <si>
    <t>300 bp</t>
  </si>
  <si>
    <t>400 bp</t>
  </si>
  <si>
    <t>500 bp</t>
  </si>
  <si>
    <t>600 bp</t>
  </si>
  <si>
    <t>700 bp</t>
  </si>
  <si>
    <t>800 bp</t>
  </si>
  <si>
    <t>900 - 1000 bp</t>
  </si>
  <si>
    <t>M13 Forward (-20)</t>
  </si>
  <si>
    <t>M13 Reverse (-27)</t>
  </si>
  <si>
    <t>SP6 Promoter</t>
  </si>
  <si>
    <t>SP6 Upstream</t>
  </si>
  <si>
    <t>T7 Promoter</t>
  </si>
  <si>
    <t>T3 Promoter</t>
  </si>
  <si>
    <t>T7 Terminator</t>
  </si>
  <si>
    <t>10.  Column H:  Select from user provided primers or CGI provided standard plasmid primers</t>
  </si>
  <si>
    <t>11.  Column I:  Select which sequencing primer you would like used for that reaction.</t>
  </si>
  <si>
    <t>** Please be sure to check the complementarity of the CGI provided primers with your plasmid **</t>
  </si>
  <si>
    <t>Primer Name</t>
  </si>
  <si>
    <t>5' - 3' Sequence</t>
  </si>
  <si>
    <t>Tm</t>
  </si>
  <si>
    <t>GTAAAACGACGGCCAGT</t>
  </si>
  <si>
    <t>CAGGAAACAGCTATGAC</t>
  </si>
  <si>
    <t>TACGATTTAGGTGACACTATAG</t>
  </si>
  <si>
    <t>ATTTAGGTGACACTATAG</t>
  </si>
  <si>
    <t>TAATACGACTCACTATAGGG</t>
  </si>
  <si>
    <t>AATTAACCCTCACTAAAGGG</t>
  </si>
  <si>
    <t>GCTAGTTATTGCTCAGCGG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</si>
</sst>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sz val="14"/>
      <color theme="1"/>
      <name val="Arial"/>
    </font>
    <font>
      <b/>
      <sz val="14"/>
      <color theme="1"/>
      <name val="Arial"/>
    </font>
    <font>
      <u/>
      <sz val="12"/>
      <color theme="10"/>
      <name val="Calibri"/>
      <family val="2"/>
      <scheme val="minor"/>
    </font>
    <font>
      <u/>
      <sz val="12"/>
      <color theme="11"/>
      <name val="Calibri"/>
      <family val="2"/>
      <scheme val="minor"/>
    </font>
    <font>
      <b/>
      <i/>
      <u/>
      <sz val="14"/>
      <color theme="1"/>
      <name val="Arial"/>
    </font>
    <font>
      <b/>
      <sz val="14"/>
      <color rgb="FF000000"/>
      <name val="Arial"/>
    </font>
    <font>
      <b/>
      <sz val="18"/>
      <color theme="1"/>
      <name val="Arial"/>
    </font>
    <font>
      <b/>
      <sz val="14"/>
      <color rgb="FFFF0000"/>
      <name val="Arial"/>
    </font>
    <font>
      <sz val="14"/>
      <name val="Arial"/>
    </font>
    <font>
      <b/>
      <sz val="14"/>
      <name val="Arial"/>
    </font>
    <font>
      <b/>
      <i/>
      <u/>
      <sz val="18"/>
      <color rgb="FFFF0000"/>
      <name val="Arial"/>
    </font>
    <font>
      <b/>
      <sz val="14"/>
      <color theme="5"/>
      <name val="Arial"/>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CCFFCC"/>
        <bgColor indexed="64"/>
      </patternFill>
    </fill>
    <fill>
      <patternFill patternType="solid">
        <fgColor theme="6"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2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6" fillId="0" borderId="1" xfId="0" applyFont="1" applyBorder="1" applyAlignment="1">
      <alignment horizontal="center" vertical="center" wrapText="1"/>
    </xf>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right"/>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applyFill="1" applyBorder="1" applyAlignment="1">
      <alignment horizontal="left"/>
    </xf>
    <xf numFmtId="0" fontId="8" fillId="0" borderId="0" xfId="0" applyFont="1"/>
    <xf numFmtId="0" fontId="9" fillId="0" borderId="1" xfId="0" applyFont="1" applyBorder="1" applyAlignment="1">
      <alignment horizontal="center"/>
    </xf>
    <xf numFmtId="0" fontId="10" fillId="0" borderId="1" xfId="0" applyFont="1" applyBorder="1" applyAlignment="1">
      <alignment horizontal="center"/>
    </xf>
    <xf numFmtId="0" fontId="8" fillId="0" borderId="0" xfId="0" applyFont="1" applyFill="1" applyAlignment="1">
      <alignment horizontal="left"/>
    </xf>
    <xf numFmtId="0" fontId="1" fillId="0" borderId="0" xfId="0" applyFont="1" applyBorder="1" applyAlignment="1">
      <alignment horizontal="center" wrapText="1"/>
    </xf>
    <xf numFmtId="0" fontId="2" fillId="0" borderId="1" xfId="0" applyFont="1" applyBorder="1" applyAlignment="1">
      <alignment horizontal="center" wrapText="1"/>
    </xf>
    <xf numFmtId="0" fontId="7" fillId="2" borderId="3" xfId="0" applyFont="1" applyFill="1" applyBorder="1"/>
    <xf numFmtId="0" fontId="1" fillId="0" borderId="4" xfId="0" applyFont="1" applyBorder="1"/>
    <xf numFmtId="0" fontId="1" fillId="0" borderId="5" xfId="0" applyFont="1" applyBorder="1"/>
    <xf numFmtId="0" fontId="1" fillId="0" borderId="6" xfId="0" applyFont="1" applyBorder="1"/>
    <xf numFmtId="0" fontId="1" fillId="0" borderId="0" xfId="0" applyFont="1" applyBorder="1"/>
    <xf numFmtId="0" fontId="1" fillId="0" borderId="7" xfId="0" applyFont="1" applyBorder="1"/>
    <xf numFmtId="0" fontId="2" fillId="0" borderId="8"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xf>
    <xf numFmtId="0" fontId="8" fillId="0" borderId="6" xfId="0" applyFont="1" applyBorder="1"/>
    <xf numFmtId="0" fontId="1" fillId="4" borderId="0" xfId="0" applyFont="1" applyFill="1" applyBorder="1"/>
    <xf numFmtId="0" fontId="1" fillId="0" borderId="9" xfId="0" applyFont="1" applyBorder="1"/>
    <xf numFmtId="0" fontId="1" fillId="0" borderId="10" xfId="0" applyFont="1" applyBorder="1"/>
    <xf numFmtId="0" fontId="1" fillId="0" borderId="11" xfId="0" applyFont="1" applyBorder="1"/>
    <xf numFmtId="0" fontId="1" fillId="4" borderId="6" xfId="0" applyFont="1" applyFill="1" applyBorder="1"/>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1" fillId="4" borderId="7" xfId="0" applyFont="1" applyFill="1" applyBorder="1"/>
    <xf numFmtId="0" fontId="1" fillId="4" borderId="8" xfId="0" applyFont="1" applyFill="1" applyBorder="1" applyAlignment="1">
      <alignment horizontal="right" vertical="center" wrapText="1"/>
    </xf>
    <xf numFmtId="0" fontId="1" fillId="4" borderId="8" xfId="0" applyFont="1" applyFill="1" applyBorder="1" applyAlignment="1">
      <alignment horizontal="right"/>
    </xf>
    <xf numFmtId="0" fontId="12" fillId="4" borderId="7" xfId="0" applyFont="1" applyFill="1" applyBorder="1" applyAlignment="1">
      <alignment wrapText="1"/>
    </xf>
    <xf numFmtId="0" fontId="8" fillId="5" borderId="8" xfId="0" applyFont="1" applyFill="1" applyBorder="1" applyAlignment="1">
      <alignment horizontal="right"/>
    </xf>
    <xf numFmtId="0" fontId="8" fillId="5" borderId="1" xfId="0" applyFont="1" applyFill="1" applyBorder="1" applyAlignment="1">
      <alignment horizontal="center" vertical="center"/>
    </xf>
    <xf numFmtId="0" fontId="8" fillId="5" borderId="15" xfId="0" applyFont="1" applyFill="1" applyBorder="1" applyAlignment="1">
      <alignment horizontal="right"/>
    </xf>
    <xf numFmtId="1" fontId="8" fillId="5" borderId="16" xfId="0" applyNumberFormat="1" applyFont="1" applyFill="1" applyBorder="1" applyAlignment="1">
      <alignment horizontal="center" vertical="center"/>
    </xf>
    <xf numFmtId="0" fontId="10" fillId="4" borderId="6"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2" fillId="2" borderId="1" xfId="0" applyFont="1" applyFill="1" applyBorder="1" applyAlignment="1">
      <alignment horizontal="left"/>
    </xf>
    <xf numFmtId="0" fontId="1" fillId="0" borderId="1" xfId="0" applyFont="1" applyBorder="1" applyAlignment="1">
      <alignment horizontal="center" wrapText="1"/>
    </xf>
    <xf numFmtId="0" fontId="11" fillId="0" borderId="0" xfId="0" applyFont="1" applyFill="1" applyAlignment="1">
      <alignment horizontal="center"/>
    </xf>
    <xf numFmtId="0" fontId="11" fillId="0" borderId="2" xfId="0" applyFont="1" applyFill="1" applyBorder="1" applyAlignment="1">
      <alignment horizontal="center"/>
    </xf>
    <xf numFmtId="0" fontId="1" fillId="4" borderId="17" xfId="0" applyFont="1" applyFill="1" applyBorder="1" applyAlignment="1">
      <alignment horizontal="center" wrapText="1"/>
    </xf>
    <xf numFmtId="0" fontId="1" fillId="4" borderId="18" xfId="0" applyFont="1" applyFill="1" applyBorder="1" applyAlignment="1">
      <alignment horizontal="center"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4" borderId="12" xfId="0" applyFont="1" applyFill="1" applyBorder="1" applyAlignment="1">
      <alignment horizontal="center" wrapText="1"/>
    </xf>
    <xf numFmtId="0" fontId="2" fillId="4" borderId="13" xfId="0" applyFont="1" applyFill="1" applyBorder="1" applyAlignment="1">
      <alignment horizontal="center" wrapText="1"/>
    </xf>
    <xf numFmtId="0" fontId="2" fillId="4" borderId="14" xfId="0" applyFont="1" applyFill="1" applyBorder="1" applyAlignment="1">
      <alignment horizontal="center" wrapText="1"/>
    </xf>
    <xf numFmtId="0" fontId="10" fillId="4" borderId="6"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 fillId="0" borderId="1" xfId="0" applyFont="1" applyFill="1" applyBorder="1" applyAlignment="1">
      <alignment horizontal="center"/>
    </xf>
    <xf numFmtId="0" fontId="2" fillId="0" borderId="1" xfId="0" applyFont="1" applyFill="1" applyBorder="1" applyAlignment="1">
      <alignment horizontal="center"/>
    </xf>
  </cellXfs>
  <cellStyles count="1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workbookViewId="0">
      <selection activeCell="E20" sqref="E20"/>
    </sheetView>
  </sheetViews>
  <sheetFormatPr baseColWidth="10" defaultRowHeight="17" x14ac:dyDescent="0"/>
  <cols>
    <col min="1" max="1" width="36.33203125" style="4" customWidth="1"/>
    <col min="2" max="2" width="35" style="4" bestFit="1" customWidth="1"/>
    <col min="3" max="3" width="26.5" style="4" customWidth="1"/>
    <col min="4" max="4" width="21.5" style="4" customWidth="1"/>
    <col min="5" max="5" width="17.6640625" style="4" customWidth="1"/>
    <col min="6" max="6" width="19.6640625" style="4" customWidth="1"/>
    <col min="7" max="7" width="14.5" style="4" customWidth="1"/>
    <col min="8" max="8" width="19.5" style="4" customWidth="1"/>
    <col min="9" max="9" width="24.1640625" style="4" customWidth="1"/>
    <col min="10" max="16384" width="10.83203125" style="4"/>
  </cols>
  <sheetData>
    <row r="1" spans="1:6" ht="21">
      <c r="A1" s="51" t="s">
        <v>3</v>
      </c>
      <c r="B1" s="52"/>
      <c r="C1" s="50" t="s">
        <v>34</v>
      </c>
      <c r="D1" s="50"/>
      <c r="E1" s="50"/>
      <c r="F1" s="17"/>
    </row>
    <row r="2" spans="1:6" s="7" customFormat="1">
      <c r="A2" s="6"/>
      <c r="B2" s="6"/>
      <c r="C2" s="50"/>
      <c r="D2" s="50"/>
      <c r="E2" s="50"/>
      <c r="F2" s="17"/>
    </row>
    <row r="3" spans="1:6" s="7" customFormat="1">
      <c r="A3" s="6"/>
      <c r="B3" s="6"/>
    </row>
    <row r="4" spans="1:6" s="7" customFormat="1">
      <c r="A4" s="8" t="s">
        <v>6</v>
      </c>
      <c r="B4" s="49"/>
      <c r="C4" s="49"/>
    </row>
    <row r="5" spans="1:6" s="7" customFormat="1">
      <c r="A5" s="8" t="s">
        <v>7</v>
      </c>
      <c r="B5" s="49"/>
      <c r="C5" s="49"/>
    </row>
    <row r="6" spans="1:6" s="7" customFormat="1">
      <c r="A6" s="8" t="s">
        <v>8</v>
      </c>
      <c r="B6" s="49"/>
      <c r="C6" s="49"/>
    </row>
    <row r="7" spans="1:6" s="7" customFormat="1">
      <c r="A7" s="8" t="s">
        <v>9</v>
      </c>
      <c r="B7" s="49"/>
      <c r="C7" s="49"/>
    </row>
    <row r="8" spans="1:6" s="7" customFormat="1">
      <c r="A8" s="8"/>
      <c r="B8" s="12"/>
      <c r="C8" s="12"/>
    </row>
    <row r="9" spans="1:6" s="7" customFormat="1">
      <c r="A9" s="8" t="s">
        <v>33</v>
      </c>
      <c r="B9" s="49"/>
      <c r="C9" s="49"/>
    </row>
    <row r="10" spans="1:6" s="7" customFormat="1">
      <c r="A10" s="8" t="s">
        <v>37</v>
      </c>
      <c r="B10" s="49"/>
      <c r="C10" s="49"/>
      <c r="D10" s="6" t="s">
        <v>36</v>
      </c>
    </row>
    <row r="11" spans="1:6" s="7" customFormat="1">
      <c r="A11" s="8" t="s">
        <v>35</v>
      </c>
      <c r="B11" s="49"/>
      <c r="C11" s="49"/>
    </row>
    <row r="12" spans="1:6" s="7" customFormat="1">
      <c r="A12" s="8" t="s">
        <v>38</v>
      </c>
      <c r="B12" s="49"/>
      <c r="C12" s="49"/>
      <c r="D12" s="6" t="s">
        <v>36</v>
      </c>
    </row>
    <row r="13" spans="1:6" s="7" customFormat="1">
      <c r="A13" s="8"/>
      <c r="B13" s="12"/>
      <c r="C13" s="12"/>
    </row>
    <row r="14" spans="1:6" s="7" customFormat="1">
      <c r="A14" s="64" t="s">
        <v>94</v>
      </c>
      <c r="B14" s="64" t="s">
        <v>95</v>
      </c>
      <c r="C14" s="64" t="s">
        <v>96</v>
      </c>
    </row>
    <row r="15" spans="1:6" s="7" customFormat="1">
      <c r="A15" s="63" t="s">
        <v>84</v>
      </c>
      <c r="B15" s="63" t="s">
        <v>97</v>
      </c>
      <c r="C15" s="63">
        <v>53</v>
      </c>
    </row>
    <row r="16" spans="1:6" s="7" customFormat="1">
      <c r="A16" s="63" t="s">
        <v>85</v>
      </c>
      <c r="B16" s="63" t="s">
        <v>98</v>
      </c>
      <c r="C16" s="63">
        <v>47.3</v>
      </c>
    </row>
    <row r="17" spans="1:3" s="7" customFormat="1">
      <c r="A17" s="63" t="s">
        <v>86</v>
      </c>
      <c r="B17" s="63" t="s">
        <v>99</v>
      </c>
      <c r="C17" s="63">
        <v>50</v>
      </c>
    </row>
    <row r="18" spans="1:3" s="7" customFormat="1">
      <c r="A18" s="63" t="s">
        <v>87</v>
      </c>
      <c r="B18" s="63" t="s">
        <v>100</v>
      </c>
      <c r="C18" s="63">
        <v>42.8</v>
      </c>
    </row>
    <row r="19" spans="1:3" s="7" customFormat="1">
      <c r="A19" s="63" t="s">
        <v>88</v>
      </c>
      <c r="B19" s="63" t="s">
        <v>101</v>
      </c>
      <c r="C19" s="63">
        <v>48.3</v>
      </c>
    </row>
    <row r="20" spans="1:3" s="7" customFormat="1">
      <c r="A20" s="63" t="s">
        <v>89</v>
      </c>
      <c r="B20" s="63" t="s">
        <v>102</v>
      </c>
      <c r="C20" s="63">
        <v>50.4</v>
      </c>
    </row>
    <row r="21" spans="1:3" s="7" customFormat="1">
      <c r="A21" s="63" t="s">
        <v>90</v>
      </c>
      <c r="B21" s="63" t="s">
        <v>103</v>
      </c>
      <c r="C21" s="63">
        <v>54.1</v>
      </c>
    </row>
    <row r="22" spans="1:3" s="7" customFormat="1">
      <c r="A22" s="8"/>
      <c r="B22" s="12"/>
      <c r="C22" s="12"/>
    </row>
    <row r="23" spans="1:3" s="7" customFormat="1">
      <c r="A23" s="16" t="s">
        <v>51</v>
      </c>
      <c r="B23" s="12"/>
      <c r="C23" s="12"/>
    </row>
    <row r="24" spans="1:3" s="7" customFormat="1">
      <c r="A24" s="8"/>
      <c r="B24" s="12"/>
      <c r="C24" s="12"/>
    </row>
    <row r="25" spans="1:3" s="2" customFormat="1">
      <c r="A25" s="2" t="s">
        <v>4</v>
      </c>
    </row>
    <row r="26" spans="1:3" s="7" customFormat="1">
      <c r="A26" s="6" t="s">
        <v>31</v>
      </c>
      <c r="B26" s="12"/>
      <c r="C26" s="12"/>
    </row>
    <row r="27" spans="1:3" s="7" customFormat="1">
      <c r="A27" s="16" t="s">
        <v>56</v>
      </c>
      <c r="B27" s="12"/>
      <c r="C27" s="12"/>
    </row>
    <row r="28" spans="1:3" s="7" customFormat="1">
      <c r="A28" s="6" t="s">
        <v>32</v>
      </c>
      <c r="B28" s="12"/>
      <c r="C28" s="12"/>
    </row>
    <row r="29" spans="1:3" s="7" customFormat="1">
      <c r="A29" s="6" t="s">
        <v>29</v>
      </c>
      <c r="B29" s="12"/>
      <c r="C29" s="12"/>
    </row>
    <row r="30" spans="1:3" s="7" customFormat="1">
      <c r="A30" s="6" t="s">
        <v>30</v>
      </c>
      <c r="B30" s="12"/>
      <c r="C30" s="12"/>
    </row>
    <row r="31" spans="1:3" s="7" customFormat="1">
      <c r="A31" s="6" t="s">
        <v>57</v>
      </c>
      <c r="B31" s="12"/>
      <c r="C31" s="12"/>
    </row>
    <row r="32" spans="1:3" s="7" customFormat="1">
      <c r="A32" s="16" t="s">
        <v>58</v>
      </c>
      <c r="B32" s="12"/>
      <c r="C32" s="12"/>
    </row>
    <row r="33" spans="1:9" s="7" customFormat="1">
      <c r="A33" s="6" t="s">
        <v>44</v>
      </c>
      <c r="B33" s="12"/>
      <c r="C33" s="12"/>
    </row>
    <row r="34" spans="1:9" s="7" customFormat="1">
      <c r="A34" s="16" t="s">
        <v>45</v>
      </c>
      <c r="B34" s="12"/>
      <c r="C34" s="12"/>
    </row>
    <row r="35" spans="1:9" s="7" customFormat="1">
      <c r="A35" s="6" t="s">
        <v>46</v>
      </c>
      <c r="B35" s="12"/>
      <c r="C35" s="12"/>
    </row>
    <row r="36" spans="1:9" s="7" customFormat="1">
      <c r="A36" s="6" t="s">
        <v>91</v>
      </c>
      <c r="B36" s="12"/>
      <c r="C36" s="12"/>
    </row>
    <row r="37" spans="1:9" s="7" customFormat="1">
      <c r="A37" s="6" t="s">
        <v>92</v>
      </c>
      <c r="B37" s="12"/>
      <c r="C37" s="12"/>
    </row>
    <row r="38" spans="1:9" s="7" customFormat="1">
      <c r="A38" s="16" t="s">
        <v>93</v>
      </c>
      <c r="B38" s="12"/>
      <c r="C38" s="12"/>
    </row>
    <row r="39" spans="1:9" s="7" customFormat="1">
      <c r="A39" s="6" t="s">
        <v>59</v>
      </c>
      <c r="B39" s="12"/>
      <c r="C39" s="12"/>
    </row>
    <row r="40" spans="1:9" s="7" customFormat="1">
      <c r="A40" s="8"/>
      <c r="B40" s="12"/>
      <c r="C40" s="12"/>
    </row>
    <row r="41" spans="1:9" s="3" customFormat="1" ht="51">
      <c r="A41" s="5" t="s">
        <v>48</v>
      </c>
      <c r="B41" s="5" t="s">
        <v>0</v>
      </c>
      <c r="C41" s="5" t="s">
        <v>2</v>
      </c>
      <c r="D41" s="5" t="s">
        <v>25</v>
      </c>
      <c r="E41" s="5" t="s">
        <v>1</v>
      </c>
      <c r="F41" s="5" t="s">
        <v>39</v>
      </c>
      <c r="G41" s="5" t="s">
        <v>5</v>
      </c>
      <c r="H41" s="18" t="s">
        <v>47</v>
      </c>
      <c r="I41" s="18" t="s">
        <v>55</v>
      </c>
    </row>
    <row r="42" spans="1:9">
      <c r="A42" s="4" t="s">
        <v>52</v>
      </c>
      <c r="B42" s="4">
        <v>1</v>
      </c>
      <c r="C42" s="4" t="s">
        <v>12</v>
      </c>
      <c r="D42" s="4">
        <v>5000</v>
      </c>
      <c r="E42" s="4">
        <v>75</v>
      </c>
      <c r="F42" s="4" t="s">
        <v>40</v>
      </c>
      <c r="G42" s="4">
        <v>50</v>
      </c>
      <c r="H42" s="4" t="s">
        <v>54</v>
      </c>
      <c r="I42" s="4" t="s">
        <v>84</v>
      </c>
    </row>
    <row r="43" spans="1:9">
      <c r="A43" s="4" t="s">
        <v>52</v>
      </c>
      <c r="B43" s="4">
        <v>1</v>
      </c>
      <c r="C43" s="4" t="s">
        <v>12</v>
      </c>
      <c r="D43" s="4">
        <v>5000</v>
      </c>
      <c r="E43" s="4">
        <v>75</v>
      </c>
      <c r="F43" s="4" t="s">
        <v>40</v>
      </c>
      <c r="G43" s="4">
        <v>50</v>
      </c>
      <c r="H43" s="4" t="s">
        <v>54</v>
      </c>
      <c r="I43" s="4" t="s">
        <v>85</v>
      </c>
    </row>
    <row r="44" spans="1:9">
      <c r="A44" s="4" t="s">
        <v>53</v>
      </c>
      <c r="B44" s="4">
        <v>2</v>
      </c>
      <c r="C44" s="4" t="s">
        <v>12</v>
      </c>
      <c r="D44" s="4">
        <v>5000</v>
      </c>
      <c r="E44" s="4">
        <v>75</v>
      </c>
      <c r="F44" s="4" t="s">
        <v>40</v>
      </c>
      <c r="G44" s="4">
        <v>50</v>
      </c>
      <c r="H44" s="4" t="s">
        <v>54</v>
      </c>
      <c r="I44" s="4" t="s">
        <v>84</v>
      </c>
    </row>
    <row r="45" spans="1:9">
      <c r="A45" s="4" t="s">
        <v>53</v>
      </c>
      <c r="B45" s="4">
        <v>2</v>
      </c>
      <c r="C45" s="4" t="s">
        <v>12</v>
      </c>
      <c r="D45" s="4">
        <v>5000</v>
      </c>
      <c r="E45" s="4">
        <v>75</v>
      </c>
      <c r="F45" s="4" t="s">
        <v>40</v>
      </c>
      <c r="G45" s="4">
        <v>50</v>
      </c>
      <c r="H45" s="4" t="s">
        <v>54</v>
      </c>
      <c r="I45" s="4" t="s">
        <v>85</v>
      </c>
    </row>
  </sheetData>
  <mergeCells count="10">
    <mergeCell ref="B9:C9"/>
    <mergeCell ref="B11:C11"/>
    <mergeCell ref="B12:C12"/>
    <mergeCell ref="B10:C10"/>
    <mergeCell ref="C1:E2"/>
    <mergeCell ref="B7:C7"/>
    <mergeCell ref="B6:C6"/>
    <mergeCell ref="B5:C5"/>
    <mergeCell ref="B4:C4"/>
    <mergeCell ref="A1:B1"/>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dropdown!$B$1:$B$2</xm:f>
          </x14:formula1>
          <xm:sqref>G25</xm:sqref>
        </x14:dataValidation>
        <x14:dataValidation type="list" allowBlank="1" showInputMessage="1" showErrorMessage="1">
          <x14:formula1>
            <xm:f>dropdown!$A$1:$A$5</xm:f>
          </x14:formula1>
          <xm:sqref>C25 C42:C45</xm:sqref>
        </x14:dataValidation>
        <x14:dataValidation type="list" allowBlank="1" showInputMessage="1" showErrorMessage="1">
          <x14:formula1>
            <xm:f>dropdown!$F$1:$F$4</xm:f>
          </x14:formula1>
          <xm:sqref>F42:F45</xm:sqref>
        </x14:dataValidation>
        <x14:dataValidation type="list" allowBlank="1" showInputMessage="1" showErrorMessage="1">
          <x14:formula1>
            <xm:f>dropdown!$J$1:$J$5</xm:f>
          </x14:formula1>
          <xm:sqref>I43:I45</xm:sqref>
        </x14:dataValidation>
        <x14:dataValidation type="list" allowBlank="1" showInputMessage="1" showErrorMessage="1">
          <x14:formula1>
            <xm:f>dropdown!$J$1:$J$7</xm:f>
          </x14:formula1>
          <xm:sqref>I42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baseColWidth="10" defaultRowHeight="17" x14ac:dyDescent="0"/>
  <cols>
    <col min="1" max="1" width="52.83203125" style="1" customWidth="1"/>
    <col min="2" max="2" width="33.83203125" style="1" customWidth="1"/>
    <col min="3" max="3" width="53" style="1" bestFit="1" customWidth="1"/>
    <col min="4" max="4" width="30" style="1" bestFit="1" customWidth="1"/>
    <col min="5" max="5" width="24.1640625" style="1" customWidth="1"/>
    <col min="6" max="16384" width="10.83203125" style="1"/>
  </cols>
  <sheetData>
    <row r="1" spans="1:5" ht="21">
      <c r="A1" s="19" t="s">
        <v>14</v>
      </c>
      <c r="B1" s="20"/>
      <c r="C1" s="20"/>
      <c r="D1" s="20"/>
      <c r="E1" s="21"/>
    </row>
    <row r="2" spans="1:5">
      <c r="A2" s="22"/>
      <c r="B2" s="23"/>
      <c r="C2" s="23"/>
      <c r="D2" s="23"/>
      <c r="E2" s="24"/>
    </row>
    <row r="3" spans="1:5" s="9" customFormat="1" ht="34">
      <c r="A3" s="25" t="s">
        <v>11</v>
      </c>
      <c r="B3" s="10" t="s">
        <v>17</v>
      </c>
      <c r="C3" s="10" t="s">
        <v>18</v>
      </c>
      <c r="D3" s="26"/>
      <c r="E3" s="27"/>
    </row>
    <row r="4" spans="1:5">
      <c r="A4" s="28" t="s">
        <v>15</v>
      </c>
      <c r="B4" s="11" t="s">
        <v>16</v>
      </c>
      <c r="C4" s="11" t="s">
        <v>60</v>
      </c>
      <c r="D4" s="23"/>
      <c r="E4" s="24"/>
    </row>
    <row r="5" spans="1:5">
      <c r="A5" s="29" t="s">
        <v>73</v>
      </c>
      <c r="B5" s="23"/>
      <c r="C5" s="23"/>
      <c r="D5" s="23"/>
      <c r="E5" s="24"/>
    </row>
    <row r="6" spans="1:5">
      <c r="A6" s="29"/>
      <c r="B6" s="23"/>
      <c r="C6" s="23"/>
      <c r="D6" s="23"/>
      <c r="E6" s="24"/>
    </row>
    <row r="7" spans="1:5" ht="92" customHeight="1">
      <c r="A7" s="55" t="s">
        <v>61</v>
      </c>
      <c r="B7" s="56"/>
      <c r="C7" s="56"/>
      <c r="D7" s="23"/>
      <c r="E7" s="24"/>
    </row>
    <row r="8" spans="1:5">
      <c r="A8" s="22"/>
      <c r="B8" s="23"/>
      <c r="C8" s="23"/>
      <c r="D8" s="23"/>
      <c r="E8" s="24"/>
    </row>
    <row r="9" spans="1:5" ht="61" customHeight="1">
      <c r="A9" s="55" t="s">
        <v>62</v>
      </c>
      <c r="B9" s="56"/>
      <c r="C9" s="56"/>
      <c r="D9" s="23"/>
      <c r="E9" s="24"/>
    </row>
    <row r="10" spans="1:5" ht="18" thickBot="1">
      <c r="A10" s="22"/>
      <c r="B10" s="23"/>
      <c r="C10" s="23"/>
      <c r="D10" s="23"/>
      <c r="E10" s="24"/>
    </row>
    <row r="11" spans="1:5" ht="35" customHeight="1">
      <c r="A11" s="57" t="s">
        <v>70</v>
      </c>
      <c r="B11" s="58"/>
      <c r="C11" s="59"/>
      <c r="D11" s="23"/>
      <c r="E11" s="24"/>
    </row>
    <row r="12" spans="1:5">
      <c r="A12" s="34"/>
      <c r="B12" s="30"/>
      <c r="C12" s="38"/>
      <c r="D12" s="23"/>
      <c r="E12" s="24"/>
    </row>
    <row r="13" spans="1:5" ht="44" customHeight="1">
      <c r="A13" s="39" t="s">
        <v>63</v>
      </c>
      <c r="B13" s="35">
        <v>2</v>
      </c>
      <c r="C13" s="38"/>
      <c r="D13" s="23"/>
      <c r="E13" s="24"/>
    </row>
    <row r="14" spans="1:5">
      <c r="A14" s="40" t="s">
        <v>64</v>
      </c>
      <c r="B14" s="35">
        <v>5000</v>
      </c>
      <c r="C14" s="38"/>
      <c r="D14" s="23"/>
      <c r="E14" s="24"/>
    </row>
    <row r="15" spans="1:5">
      <c r="A15" s="40" t="s">
        <v>65</v>
      </c>
      <c r="B15" s="36">
        <f>($B$14/10)*$B$13</f>
        <v>1000</v>
      </c>
      <c r="C15" s="38"/>
      <c r="D15" s="23"/>
      <c r="E15" s="24"/>
    </row>
    <row r="16" spans="1:5">
      <c r="A16" s="42" t="s">
        <v>66</v>
      </c>
      <c r="B16" s="43">
        <f>10*$B$13</f>
        <v>20</v>
      </c>
      <c r="C16" s="53" t="s">
        <v>71</v>
      </c>
      <c r="D16" s="23"/>
      <c r="E16" s="24"/>
    </row>
    <row r="17" spans="1:5" ht="18" thickBot="1">
      <c r="A17" s="44" t="s">
        <v>67</v>
      </c>
      <c r="B17" s="45">
        <f>B15/B16</f>
        <v>50</v>
      </c>
      <c r="C17" s="54"/>
      <c r="D17" s="23"/>
      <c r="E17" s="24"/>
    </row>
    <row r="18" spans="1:5" ht="17" customHeight="1">
      <c r="A18" s="60" t="s">
        <v>68</v>
      </c>
      <c r="B18" s="61"/>
      <c r="C18" s="62"/>
      <c r="D18" s="23"/>
      <c r="E18" s="24"/>
    </row>
    <row r="19" spans="1:5" ht="17" customHeight="1">
      <c r="A19" s="46"/>
      <c r="B19" s="47"/>
      <c r="C19" s="48"/>
      <c r="D19" s="23"/>
      <c r="E19" s="24"/>
    </row>
    <row r="20" spans="1:5">
      <c r="A20" s="40" t="s">
        <v>69</v>
      </c>
      <c r="B20" s="37">
        <f>$B$15*1.4</f>
        <v>1400</v>
      </c>
      <c r="C20" s="41"/>
      <c r="D20" s="23"/>
      <c r="E20" s="24"/>
    </row>
    <row r="21" spans="1:5">
      <c r="A21" s="42" t="s">
        <v>66</v>
      </c>
      <c r="B21" s="43">
        <f>10*$B$13</f>
        <v>20</v>
      </c>
      <c r="C21" s="53" t="s">
        <v>72</v>
      </c>
      <c r="D21" s="23"/>
      <c r="E21" s="24"/>
    </row>
    <row r="22" spans="1:5" ht="18" thickBot="1">
      <c r="A22" s="44" t="s">
        <v>67</v>
      </c>
      <c r="B22" s="45">
        <f>$B$20/$B$16</f>
        <v>70</v>
      </c>
      <c r="C22" s="54"/>
      <c r="D22" s="23"/>
      <c r="E22" s="24"/>
    </row>
    <row r="23" spans="1:5" ht="18" thickBot="1">
      <c r="A23" s="31"/>
      <c r="B23" s="32"/>
      <c r="C23" s="32"/>
      <c r="D23" s="32"/>
      <c r="E23" s="33"/>
    </row>
    <row r="24" spans="1:5">
      <c r="A24" s="23"/>
      <c r="B24" s="23"/>
      <c r="C24" s="23"/>
      <c r="D24" s="23"/>
      <c r="E24" s="23"/>
    </row>
  </sheetData>
  <sheetProtection formatCells="0" formatColumns="0" formatRows="0" insertColumns="0" insertRows="0" deleteColumns="0" deleteRows="0"/>
  <mergeCells count="6">
    <mergeCell ref="C21:C22"/>
    <mergeCell ref="A7:C7"/>
    <mergeCell ref="A9:C9"/>
    <mergeCell ref="A11:C11"/>
    <mergeCell ref="A18:C18"/>
    <mergeCell ref="C16:C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D14" sqref="D14"/>
    </sheetView>
  </sheetViews>
  <sheetFormatPr baseColWidth="10" defaultRowHeight="17" x14ac:dyDescent="0"/>
  <cols>
    <col min="1" max="1" width="52.83203125" style="1" customWidth="1"/>
    <col min="2" max="2" width="33.83203125" style="1" customWidth="1"/>
    <col min="3" max="3" width="53" style="1" bestFit="1" customWidth="1"/>
    <col min="4" max="4" width="30" style="1" bestFit="1" customWidth="1"/>
    <col min="5" max="5" width="24.1640625" style="1" customWidth="1"/>
    <col min="6" max="16384" width="10.83203125" style="1"/>
  </cols>
  <sheetData>
    <row r="1" spans="1:5" ht="21">
      <c r="A1" s="19" t="s">
        <v>14</v>
      </c>
      <c r="B1" s="20"/>
      <c r="C1" s="20"/>
      <c r="D1" s="20"/>
      <c r="E1" s="21"/>
    </row>
    <row r="2" spans="1:5">
      <c r="A2" s="22"/>
      <c r="B2" s="23"/>
      <c r="C2" s="23"/>
      <c r="D2" s="23"/>
      <c r="E2" s="24"/>
    </row>
    <row r="3" spans="1:5" s="9" customFormat="1" ht="34">
      <c r="A3" s="25" t="s">
        <v>11</v>
      </c>
      <c r="B3" s="10" t="s">
        <v>17</v>
      </c>
      <c r="C3" s="10" t="s">
        <v>18</v>
      </c>
      <c r="D3" s="26"/>
      <c r="E3" s="27"/>
    </row>
    <row r="4" spans="1:5">
      <c r="A4" s="11" t="s">
        <v>19</v>
      </c>
      <c r="B4" s="11" t="s">
        <v>20</v>
      </c>
      <c r="C4" s="11" t="s">
        <v>60</v>
      </c>
      <c r="D4" s="23"/>
      <c r="E4" s="24"/>
    </row>
    <row r="5" spans="1:5">
      <c r="A5" s="13" t="s">
        <v>74</v>
      </c>
      <c r="B5" s="23"/>
      <c r="C5" s="23"/>
      <c r="D5" s="23"/>
      <c r="E5" s="24"/>
    </row>
    <row r="6" spans="1:5">
      <c r="A6" s="13"/>
      <c r="B6" s="23"/>
      <c r="C6" s="23"/>
      <c r="D6" s="23"/>
      <c r="E6" s="24"/>
    </row>
    <row r="7" spans="1:5">
      <c r="A7" s="15" t="s">
        <v>21</v>
      </c>
      <c r="B7" s="15" t="s">
        <v>76</v>
      </c>
      <c r="C7" s="23"/>
      <c r="D7" s="23"/>
      <c r="E7" s="24"/>
    </row>
    <row r="8" spans="1:5">
      <c r="A8" s="14" t="s">
        <v>22</v>
      </c>
      <c r="B8" s="14">
        <v>2</v>
      </c>
      <c r="C8" s="23"/>
      <c r="D8" s="23"/>
      <c r="E8" s="24"/>
    </row>
    <row r="9" spans="1:5">
      <c r="A9" s="14" t="s">
        <v>77</v>
      </c>
      <c r="B9" s="14">
        <v>3</v>
      </c>
      <c r="C9" s="23"/>
      <c r="D9" s="23"/>
      <c r="E9" s="24"/>
    </row>
    <row r="10" spans="1:5">
      <c r="A10" s="14" t="s">
        <v>78</v>
      </c>
      <c r="B10" s="14">
        <v>5</v>
      </c>
      <c r="C10" s="23"/>
      <c r="D10" s="23"/>
      <c r="E10" s="24"/>
    </row>
    <row r="11" spans="1:5">
      <c r="A11" s="14" t="s">
        <v>79</v>
      </c>
      <c r="B11" s="14">
        <v>10</v>
      </c>
      <c r="C11" s="23"/>
      <c r="D11" s="23"/>
      <c r="E11" s="24"/>
    </row>
    <row r="12" spans="1:5">
      <c r="A12" s="14" t="s">
        <v>80</v>
      </c>
      <c r="B12" s="14">
        <v>13</v>
      </c>
      <c r="C12" s="23"/>
      <c r="D12" s="23"/>
      <c r="E12" s="24"/>
    </row>
    <row r="13" spans="1:5">
      <c r="A13" s="14" t="s">
        <v>81</v>
      </c>
      <c r="B13" s="14">
        <v>15</v>
      </c>
      <c r="C13" s="23"/>
      <c r="D13" s="23"/>
      <c r="E13" s="24"/>
    </row>
    <row r="14" spans="1:5">
      <c r="A14" s="14" t="s">
        <v>82</v>
      </c>
      <c r="B14" s="14">
        <v>18</v>
      </c>
      <c r="C14" s="23"/>
      <c r="D14" s="23"/>
      <c r="E14" s="24"/>
    </row>
    <row r="15" spans="1:5">
      <c r="A15" s="14" t="s">
        <v>83</v>
      </c>
      <c r="B15" s="14">
        <v>20</v>
      </c>
      <c r="C15" s="23"/>
      <c r="D15" s="23"/>
      <c r="E15" s="24"/>
    </row>
    <row r="16" spans="1:5">
      <c r="A16" s="14">
        <v>1200</v>
      </c>
      <c r="B16" s="14">
        <v>22</v>
      </c>
      <c r="C16" s="23"/>
      <c r="D16" s="23"/>
      <c r="E16" s="24"/>
    </row>
    <row r="17" spans="1:5">
      <c r="A17" s="14">
        <v>1400</v>
      </c>
      <c r="B17" s="14">
        <v>25</v>
      </c>
      <c r="C17" s="23"/>
      <c r="D17" s="23"/>
      <c r="E17" s="24"/>
    </row>
    <row r="18" spans="1:5">
      <c r="A18" s="14">
        <v>1600</v>
      </c>
      <c r="B18" s="14">
        <v>30</v>
      </c>
      <c r="C18" s="23"/>
      <c r="D18" s="23"/>
      <c r="E18" s="24"/>
    </row>
    <row r="19" spans="1:5">
      <c r="A19" s="14">
        <v>1800</v>
      </c>
      <c r="B19" s="14">
        <v>35</v>
      </c>
      <c r="C19" s="23"/>
      <c r="D19" s="23"/>
      <c r="E19" s="24"/>
    </row>
    <row r="20" spans="1:5">
      <c r="A20" s="14">
        <v>2000</v>
      </c>
      <c r="B20" s="14">
        <v>40</v>
      </c>
      <c r="C20" s="23"/>
      <c r="D20" s="23"/>
      <c r="E20" s="24"/>
    </row>
    <row r="21" spans="1:5">
      <c r="A21" s="14" t="s">
        <v>23</v>
      </c>
      <c r="B21" s="14" t="s">
        <v>24</v>
      </c>
      <c r="C21" s="23"/>
      <c r="D21" s="23"/>
      <c r="E21" s="24"/>
    </row>
    <row r="22" spans="1:5">
      <c r="A22" s="29"/>
      <c r="B22" s="23"/>
      <c r="C22" s="23"/>
      <c r="D22" s="23"/>
      <c r="E22" s="24"/>
    </row>
    <row r="23" spans="1:5" ht="92" customHeight="1">
      <c r="A23" s="55" t="s">
        <v>61</v>
      </c>
      <c r="B23" s="56"/>
      <c r="C23" s="56"/>
      <c r="D23" s="23"/>
      <c r="E23" s="24"/>
    </row>
    <row r="24" spans="1:5">
      <c r="A24" s="22"/>
      <c r="B24" s="23"/>
      <c r="C24" s="23"/>
      <c r="D24" s="23"/>
      <c r="E24" s="24"/>
    </row>
    <row r="25" spans="1:5" ht="61" customHeight="1">
      <c r="A25" s="55" t="s">
        <v>75</v>
      </c>
      <c r="B25" s="56"/>
      <c r="C25" s="56"/>
      <c r="D25" s="23"/>
      <c r="E25" s="24"/>
    </row>
    <row r="26" spans="1:5">
      <c r="A26" s="22"/>
      <c r="B26" s="23"/>
      <c r="C26" s="23"/>
      <c r="D26" s="23"/>
      <c r="E26" s="24"/>
    </row>
    <row r="27" spans="1:5" ht="18" thickBot="1">
      <c r="A27" s="31"/>
      <c r="B27" s="32"/>
      <c r="C27" s="32"/>
      <c r="D27" s="32"/>
      <c r="E27" s="33"/>
    </row>
    <row r="28" spans="1:5">
      <c r="A28" s="23"/>
      <c r="B28" s="23"/>
      <c r="C28" s="23"/>
      <c r="D28" s="23"/>
      <c r="E28" s="23"/>
    </row>
  </sheetData>
  <mergeCells count="2">
    <mergeCell ref="A23:C23"/>
    <mergeCell ref="A25:C25"/>
  </mergeCells>
  <phoneticPr fontId="1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J11" sqref="J11"/>
    </sheetView>
  </sheetViews>
  <sheetFormatPr baseColWidth="10" defaultRowHeight="17" x14ac:dyDescent="0"/>
  <cols>
    <col min="1" max="1" width="21.1640625" style="1" bestFit="1" customWidth="1"/>
    <col min="2" max="16384" width="10.83203125" style="1"/>
  </cols>
  <sheetData>
    <row r="1" spans="1:10">
      <c r="A1" s="4" t="s">
        <v>12</v>
      </c>
      <c r="B1" s="1" t="s">
        <v>10</v>
      </c>
      <c r="D1" s="1" t="s">
        <v>26</v>
      </c>
      <c r="F1" s="1" t="s">
        <v>40</v>
      </c>
      <c r="H1" s="1" t="s">
        <v>49</v>
      </c>
      <c r="J1" s="1" t="s">
        <v>84</v>
      </c>
    </row>
    <row r="2" spans="1:10">
      <c r="A2" s="4" t="s">
        <v>13</v>
      </c>
      <c r="D2" s="1" t="s">
        <v>27</v>
      </c>
      <c r="F2" s="1" t="s">
        <v>41</v>
      </c>
      <c r="H2" s="1" t="s">
        <v>50</v>
      </c>
      <c r="J2" s="1" t="s">
        <v>85</v>
      </c>
    </row>
    <row r="3" spans="1:10">
      <c r="A3" s="4"/>
      <c r="D3" s="1" t="s">
        <v>28</v>
      </c>
      <c r="F3" s="1" t="s">
        <v>42</v>
      </c>
      <c r="J3" s="1" t="s">
        <v>86</v>
      </c>
    </row>
    <row r="4" spans="1:10">
      <c r="A4" s="4"/>
      <c r="F4" s="1" t="s">
        <v>43</v>
      </c>
      <c r="J4" s="1" t="s">
        <v>87</v>
      </c>
    </row>
    <row r="5" spans="1:10">
      <c r="J5" s="1" t="s">
        <v>88</v>
      </c>
    </row>
    <row r="6" spans="1:10">
      <c r="J6" s="1" t="s">
        <v>89</v>
      </c>
    </row>
    <row r="7" spans="1:10">
      <c r="J7" s="1" t="s">
        <v>90</v>
      </c>
    </row>
  </sheetData>
  <sheetProtection formatCells="0" formatColumns="0" formatRows="0" insertColumns="0" insertRows="0" deleteColumns="0" deleteRows="0"/>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CGI Sample Submission Sheet</vt:lpstr>
      <vt:lpstr>Sample Requirements - PLASMID</vt:lpstr>
      <vt:lpstr>Sample Requirements - Amplicon</vt:lpstr>
      <vt:lpstr>dropdown</vt:lpstr>
    </vt:vector>
  </TitlesOfParts>
  <Company>Univeristy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Obergfell</dc:creator>
  <cp:lastModifiedBy>Bo Reese</cp:lastModifiedBy>
  <cp:lastPrinted>2017-04-20T20:01:55Z</cp:lastPrinted>
  <dcterms:created xsi:type="dcterms:W3CDTF">2015-08-25T16:13:53Z</dcterms:created>
  <dcterms:modified xsi:type="dcterms:W3CDTF">2017-05-12T19:03:27Z</dcterms:modified>
</cp:coreProperties>
</file>